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扶贫资产登记表" sheetId="3" r:id="rId1"/>
  </sheets>
  <definedNames>
    <definedName name="_xlnm._FilterDatabase" localSheetId="0" hidden="1">扶贫资产登记表!$A$4:$M$46</definedName>
    <definedName name="_xlnm.Print_Titles" localSheetId="0">扶贫资产登记表!$1:$4</definedName>
  </definedNames>
  <calcPr calcId="144525"/>
</workbook>
</file>

<file path=xl/sharedStrings.xml><?xml version="1.0" encoding="utf-8"?>
<sst xmlns="http://schemas.openxmlformats.org/spreadsheetml/2006/main" count="269" uniqueCount="96">
  <si>
    <t>巩留县2021年度扶贫资产拟确权移交清单</t>
  </si>
  <si>
    <t>序号</t>
  </si>
  <si>
    <t>市县</t>
  </si>
  <si>
    <t>扶贫资产情况</t>
  </si>
  <si>
    <t>备注</t>
  </si>
  <si>
    <t>项目编号</t>
  </si>
  <si>
    <t>项目批复     文号</t>
  </si>
  <si>
    <t>资产名称</t>
  </si>
  <si>
    <t>资产类别</t>
  </si>
  <si>
    <t>总投资（万元）</t>
  </si>
  <si>
    <t>资金来源</t>
  </si>
  <si>
    <t>启动时间</t>
  </si>
  <si>
    <t>投入使用时间</t>
  </si>
  <si>
    <t>项目实施位置</t>
  </si>
  <si>
    <t>所有权归属</t>
  </si>
  <si>
    <t>价值(初步）</t>
  </si>
  <si>
    <t>合计</t>
  </si>
  <si>
    <t>库尔德宁镇</t>
  </si>
  <si>
    <t>巩留县</t>
  </si>
  <si>
    <t>5700001157540811</t>
  </si>
  <si>
    <t>巩扶领字【2021】10号</t>
  </si>
  <si>
    <t>莫合社区人居环境整治基础设施</t>
  </si>
  <si>
    <t>公益类资产</t>
  </si>
  <si>
    <t>库尔德宁镇人民政府</t>
  </si>
  <si>
    <t>村</t>
  </si>
  <si>
    <t>5700001143587746</t>
  </si>
  <si>
    <t>巩扶领字【2021】6号</t>
  </si>
  <si>
    <t>库尔德宁镇柏油路</t>
  </si>
  <si>
    <t>吉尔格朗乡</t>
  </si>
  <si>
    <t>吉尔格郎乡柏油路</t>
  </si>
  <si>
    <t>吉尔格朗乡人民政府</t>
  </si>
  <si>
    <t>5700000643788907</t>
  </si>
  <si>
    <t>吉尔格郎乡砂石路</t>
  </si>
  <si>
    <t>阿尕尔森镇</t>
  </si>
  <si>
    <t>5700001143581267</t>
  </si>
  <si>
    <t>巩扶领字【2020】50号</t>
  </si>
  <si>
    <t>巩留县农村道路(阿尕尔森镇段）</t>
  </si>
  <si>
    <t>阿尕尔森镇人民政府</t>
  </si>
  <si>
    <t>5700001141086089</t>
  </si>
  <si>
    <t>巩留县农村改造基础设施</t>
  </si>
  <si>
    <t>巩振发【2021】4号</t>
  </si>
  <si>
    <t>阿尕尔森镇柏油路（二道湾村）</t>
  </si>
  <si>
    <t>5700001143582560</t>
  </si>
  <si>
    <t>阿尕尔森镇巷道防渗渠</t>
  </si>
  <si>
    <t>阿尕尔森镇柏油路</t>
  </si>
  <si>
    <t>东买里镇</t>
  </si>
  <si>
    <t>5700001141086275</t>
  </si>
  <si>
    <t>东买里镇排碱渠</t>
  </si>
  <si>
    <t>东买里镇人民政府</t>
  </si>
  <si>
    <t>东买里镇农村道路</t>
  </si>
  <si>
    <t>5700001142308640</t>
  </si>
  <si>
    <t>巩扶领字【2021】3号</t>
  </si>
  <si>
    <t>东买里镇民生防附属设施</t>
  </si>
  <si>
    <t>经营类资产</t>
  </si>
  <si>
    <t>东买里镇垃圾处理设备</t>
  </si>
  <si>
    <t>东买里镇巷道防渗渠</t>
  </si>
  <si>
    <t>塔斯托别乡</t>
  </si>
  <si>
    <t>塔斯托别乡排碱渠</t>
  </si>
  <si>
    <t>塔斯托别乡人民政府</t>
  </si>
  <si>
    <t>5700000702332146</t>
  </si>
  <si>
    <t>巩扶领字【2019】31号</t>
  </si>
  <si>
    <t>塔斯托别乡民生防附属设施</t>
  </si>
  <si>
    <t>塔斯托别乡观光中草药步道</t>
  </si>
  <si>
    <t>塔斯托别乡巷道防渗渠</t>
  </si>
  <si>
    <t>塔斯托别乡柏油路</t>
  </si>
  <si>
    <t>提克阿热克镇</t>
  </si>
  <si>
    <t>5700000646675373</t>
  </si>
  <si>
    <t>巩扶领字【2018】56号</t>
  </si>
  <si>
    <t>提克阿热克镇民生防附属设施</t>
  </si>
  <si>
    <t>提克阿热克镇人民政府</t>
  </si>
  <si>
    <t>提克阿热克镇柏油路</t>
  </si>
  <si>
    <t>阿克图别克镇</t>
  </si>
  <si>
    <t>阿克图别克镇柏油路</t>
  </si>
  <si>
    <t>阿克图别克镇人民政府</t>
  </si>
  <si>
    <t>5700001143581896</t>
  </si>
  <si>
    <t>阿克图别克镇垃圾填埋场</t>
  </si>
  <si>
    <t>巩留镇</t>
  </si>
  <si>
    <t>5700001143590890</t>
  </si>
  <si>
    <t>#14、#15、#16号标准化厂房</t>
  </si>
  <si>
    <t>巩留镇人民政府</t>
  </si>
  <si>
    <t>镇</t>
  </si>
  <si>
    <t>巩留镇柏油路</t>
  </si>
  <si>
    <t>牛场</t>
  </si>
  <si>
    <t>牛场巷道防渗渠</t>
  </si>
  <si>
    <t>牛场片区党工委</t>
  </si>
  <si>
    <t>牛场柏油路</t>
  </si>
  <si>
    <t>县水利局</t>
  </si>
  <si>
    <t>5700001143590365</t>
  </si>
  <si>
    <t>阿克加孜水库配套输水管道及其附属设施</t>
  </si>
  <si>
    <t>/</t>
  </si>
  <si>
    <t>阿克图别克镇、提克阿热克镇</t>
  </si>
  <si>
    <t>县农村供水管理站</t>
  </si>
  <si>
    <t>县交通局</t>
  </si>
  <si>
    <t>柏油路（交通局实施段）</t>
  </si>
  <si>
    <t>塔斯托别乡、提克阿热克镇、牛场</t>
  </si>
  <si>
    <t>塔斯托别乡柏油路（交通局实施段）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</si>
</sst>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12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3" borderId="15" applyNumberFormat="0" applyAlignment="0" applyProtection="0">
      <alignment vertical="center"/>
    </xf>
    <xf numFmtId="0" fontId="20" fillId="13" borderId="11" applyNumberFormat="0" applyAlignment="0" applyProtection="0">
      <alignment vertical="center"/>
    </xf>
    <xf numFmtId="0" fontId="21" fillId="14" borderId="16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top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51" applyFont="1" applyAlignment="1">
      <alignment horizontal="center" vertical="center"/>
    </xf>
    <xf numFmtId="0" fontId="1" fillId="0" borderId="1" xfId="51" applyFont="1" applyBorder="1" applyAlignment="1">
      <alignment horizontal="center" vertical="center"/>
    </xf>
    <xf numFmtId="0" fontId="1" fillId="0" borderId="2" xfId="51" applyFont="1" applyBorder="1" applyAlignment="1">
      <alignment horizontal="center" vertical="center"/>
    </xf>
    <xf numFmtId="0" fontId="1" fillId="0" borderId="3" xfId="51" applyFont="1" applyBorder="1" applyAlignment="1">
      <alignment horizontal="center" vertical="center"/>
    </xf>
    <xf numFmtId="0" fontId="1" fillId="0" borderId="4" xfId="51" applyFont="1" applyBorder="1" applyAlignment="1">
      <alignment horizontal="center" vertical="center"/>
    </xf>
    <xf numFmtId="0" fontId="1" fillId="0" borderId="1" xfId="51" applyFont="1" applyBorder="1" applyAlignment="1">
      <alignment horizontal="center" vertical="center" wrapText="1"/>
    </xf>
    <xf numFmtId="0" fontId="1" fillId="0" borderId="5" xfId="51" applyFont="1" applyBorder="1" applyAlignment="1">
      <alignment horizontal="center" vertical="center" wrapText="1"/>
    </xf>
    <xf numFmtId="0" fontId="1" fillId="0" borderId="6" xfId="51" applyFont="1" applyBorder="1" applyAlignment="1">
      <alignment horizontal="center" vertical="center"/>
    </xf>
    <xf numFmtId="0" fontId="1" fillId="0" borderId="6" xfId="51" applyFont="1" applyBorder="1" applyAlignment="1">
      <alignment horizontal="center" vertical="center" wrapText="1"/>
    </xf>
    <xf numFmtId="0" fontId="1" fillId="2" borderId="7" xfId="51" applyFont="1" applyFill="1" applyBorder="1" applyAlignment="1">
      <alignment horizontal="center" vertical="center"/>
    </xf>
    <xf numFmtId="0" fontId="1" fillId="2" borderId="8" xfId="51" applyFont="1" applyFill="1" applyBorder="1" applyAlignment="1">
      <alignment horizontal="center" vertical="center"/>
    </xf>
    <xf numFmtId="0" fontId="1" fillId="2" borderId="9" xfId="51" applyFont="1" applyFill="1" applyBorder="1" applyAlignment="1">
      <alignment horizontal="center" vertical="center"/>
    </xf>
    <xf numFmtId="0" fontId="1" fillId="2" borderId="5" xfId="51" applyFont="1" applyFill="1" applyBorder="1" applyAlignment="1">
      <alignment horizontal="center" vertical="center" wrapText="1"/>
    </xf>
    <xf numFmtId="0" fontId="1" fillId="3" borderId="7" xfId="51" applyFont="1" applyFill="1" applyBorder="1" applyAlignment="1">
      <alignment horizontal="center" vertical="center"/>
    </xf>
    <xf numFmtId="0" fontId="1" fillId="3" borderId="8" xfId="51" applyFont="1" applyFill="1" applyBorder="1" applyAlignment="1">
      <alignment horizontal="center" vertical="center"/>
    </xf>
    <xf numFmtId="0" fontId="1" fillId="3" borderId="9" xfId="51" applyFont="1" applyFill="1" applyBorder="1" applyAlignment="1">
      <alignment horizontal="center" vertical="center"/>
    </xf>
    <xf numFmtId="0" fontId="1" fillId="3" borderId="5" xfId="5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5" xfId="51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5" xfId="51" applyFont="1" applyBorder="1" applyAlignment="1">
      <alignment horizontal="center" vertical="center" wrapText="1"/>
    </xf>
    <xf numFmtId="0" fontId="3" fillId="3" borderId="5" xfId="51" applyFont="1" applyFill="1" applyBorder="1" applyAlignment="1">
      <alignment horizontal="center" vertical="center" wrapText="1"/>
    </xf>
    <xf numFmtId="0" fontId="3" fillId="0" borderId="5" xfId="5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0" xfId="5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51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51" applyFont="1" applyFill="1" applyBorder="1" applyAlignment="1">
      <alignment horizontal="center" vertical="center"/>
    </xf>
    <xf numFmtId="0" fontId="5" fillId="0" borderId="5" xfId="0" applyFont="1" applyFill="1" applyBorder="1" applyAlignment="1" quotePrefix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自治区下达塔城2007年财政扶贫资金项目下达计划表－1048万元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4" xf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0"/>
  <sheetViews>
    <sheetView tabSelected="1" zoomScale="85" zoomScaleNormal="85" workbookViewId="0">
      <selection activeCell="F5" sqref="F5"/>
    </sheetView>
  </sheetViews>
  <sheetFormatPr defaultColWidth="9" defaultRowHeight="13.5"/>
  <cols>
    <col min="1" max="1" width="3.875" style="7" customWidth="1"/>
    <col min="2" max="2" width="7.40833333333333" style="7" customWidth="1"/>
    <col min="3" max="3" width="20.1416666666667" style="7" customWidth="1"/>
    <col min="4" max="4" width="24.25" style="7" customWidth="1"/>
    <col min="5" max="5" width="30.8833333333333" style="7" customWidth="1"/>
    <col min="6" max="6" width="12.9416666666667" style="7" customWidth="1"/>
    <col min="7" max="7" width="10.675" style="7" customWidth="1"/>
    <col min="8" max="8" width="14.9916666666667" style="7" customWidth="1"/>
    <col min="9" max="9" width="10.375" style="7" customWidth="1"/>
    <col min="10" max="10" width="11" style="7" customWidth="1"/>
    <col min="11" max="11" width="15.625" style="7" customWidth="1"/>
    <col min="12" max="12" width="16.9083333333333" style="7" customWidth="1"/>
    <col min="13" max="13" width="10.5833333333333" style="7" customWidth="1"/>
  </cols>
  <sheetData>
    <row r="1" ht="25" customHeight="1" spans="1:13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="1" customFormat="1" ht="20.25" customHeight="1" spans="1:13">
      <c r="A2" s="9" t="s">
        <v>1</v>
      </c>
      <c r="B2" s="9" t="s">
        <v>2</v>
      </c>
      <c r="C2" s="10" t="s">
        <v>3</v>
      </c>
      <c r="D2" s="11"/>
      <c r="E2" s="11"/>
      <c r="F2" s="11"/>
      <c r="G2" s="11"/>
      <c r="H2" s="11"/>
      <c r="I2" s="11"/>
      <c r="J2" s="11"/>
      <c r="K2" s="11"/>
      <c r="L2" s="38"/>
      <c r="M2" s="9" t="s">
        <v>4</v>
      </c>
    </row>
    <row r="3" s="1" customFormat="1" ht="25" customHeight="1" spans="1:13">
      <c r="A3" s="12"/>
      <c r="B3" s="12"/>
      <c r="C3" s="13" t="s">
        <v>5</v>
      </c>
      <c r="D3" s="13" t="s">
        <v>6</v>
      </c>
      <c r="E3" s="13" t="s">
        <v>7</v>
      </c>
      <c r="F3" s="13" t="s">
        <v>8</v>
      </c>
      <c r="G3" s="14" t="s">
        <v>9</v>
      </c>
      <c r="H3" s="14" t="s">
        <v>10</v>
      </c>
      <c r="I3" s="14" t="s">
        <v>11</v>
      </c>
      <c r="J3" s="14" t="s">
        <v>12</v>
      </c>
      <c r="K3" s="39" t="s">
        <v>13</v>
      </c>
      <c r="L3" s="14" t="s">
        <v>14</v>
      </c>
      <c r="M3" s="12"/>
    </row>
    <row r="4" s="1" customFormat="1" ht="19" customHeight="1" spans="1:13">
      <c r="A4" s="15"/>
      <c r="B4" s="15"/>
      <c r="C4" s="16"/>
      <c r="D4" s="16"/>
      <c r="E4" s="16"/>
      <c r="F4" s="16"/>
      <c r="G4" s="14"/>
      <c r="H4" s="14" t="s">
        <v>15</v>
      </c>
      <c r="I4" s="14"/>
      <c r="J4" s="14"/>
      <c r="K4" s="39"/>
      <c r="L4" s="14"/>
      <c r="M4" s="15"/>
    </row>
    <row r="5" s="1" customFormat="1" ht="23" customHeight="1" spans="1:13">
      <c r="A5" s="17" t="s">
        <v>16</v>
      </c>
      <c r="B5" s="18"/>
      <c r="C5" s="18"/>
      <c r="D5" s="18"/>
      <c r="E5" s="19"/>
      <c r="F5" s="19"/>
      <c r="G5" s="20">
        <f>G6+G9+G12+G18+G24+G30+G33+G36+G39+G42+G44</f>
        <v>19216.6</v>
      </c>
      <c r="H5" s="20">
        <f>H6+H9+H12+H18+H24+H30+H33+H36+H39+H42+H44</f>
        <v>16481.826213</v>
      </c>
      <c r="I5" s="20"/>
      <c r="J5" s="20"/>
      <c r="K5" s="40"/>
      <c r="L5" s="20"/>
      <c r="M5" s="41"/>
    </row>
    <row r="6" s="1" customFormat="1" ht="27" customHeight="1" spans="1:13">
      <c r="A6" s="21" t="s">
        <v>17</v>
      </c>
      <c r="B6" s="22"/>
      <c r="C6" s="22"/>
      <c r="D6" s="22"/>
      <c r="E6" s="23"/>
      <c r="F6" s="23"/>
      <c r="G6" s="24">
        <f>SUM(G7:G8)</f>
        <v>899</v>
      </c>
      <c r="H6" s="24">
        <f>SUM(H7:H8)</f>
        <v>887.543</v>
      </c>
      <c r="I6" s="24"/>
      <c r="J6" s="24"/>
      <c r="K6" s="42"/>
      <c r="L6" s="24"/>
      <c r="M6" s="43"/>
    </row>
    <row r="7" s="2" customFormat="1" ht="27" customHeight="1" spans="1:13">
      <c r="A7" s="25">
        <v>1</v>
      </c>
      <c r="B7" s="25" t="s">
        <v>18</v>
      </c>
      <c r="C7" s="44" t="s">
        <v>19</v>
      </c>
      <c r="D7" s="26" t="s">
        <v>20</v>
      </c>
      <c r="E7" s="26" t="s">
        <v>21</v>
      </c>
      <c r="F7" s="26" t="s">
        <v>22</v>
      </c>
      <c r="G7" s="26">
        <v>499</v>
      </c>
      <c r="H7" s="26">
        <v>487.543</v>
      </c>
      <c r="I7" s="26">
        <v>20210528</v>
      </c>
      <c r="J7" s="26">
        <v>20210921</v>
      </c>
      <c r="K7" s="26" t="s">
        <v>17</v>
      </c>
      <c r="L7" s="26" t="s">
        <v>23</v>
      </c>
      <c r="M7" s="25" t="s">
        <v>24</v>
      </c>
    </row>
    <row r="8" s="3" customFormat="1" ht="27" customHeight="1" spans="1:13">
      <c r="A8" s="25">
        <v>2</v>
      </c>
      <c r="B8" s="25" t="s">
        <v>18</v>
      </c>
      <c r="C8" s="44" t="s">
        <v>25</v>
      </c>
      <c r="D8" s="26" t="s">
        <v>26</v>
      </c>
      <c r="E8" s="26" t="s">
        <v>27</v>
      </c>
      <c r="F8" s="26" t="s">
        <v>22</v>
      </c>
      <c r="G8" s="26">
        <v>400</v>
      </c>
      <c r="H8" s="26">
        <v>400</v>
      </c>
      <c r="I8" s="26">
        <v>20210420</v>
      </c>
      <c r="J8" s="26">
        <v>20210825</v>
      </c>
      <c r="K8" s="26" t="s">
        <v>17</v>
      </c>
      <c r="L8" s="26" t="s">
        <v>23</v>
      </c>
      <c r="M8" s="25" t="s">
        <v>24</v>
      </c>
    </row>
    <row r="9" s="1" customFormat="1" ht="27" customHeight="1" spans="1:13">
      <c r="A9" s="21" t="s">
        <v>28</v>
      </c>
      <c r="B9" s="22"/>
      <c r="C9" s="22"/>
      <c r="D9" s="22"/>
      <c r="E9" s="23"/>
      <c r="F9" s="23"/>
      <c r="G9" s="24">
        <f>SUM(G10:G11)</f>
        <v>471</v>
      </c>
      <c r="H9" s="27">
        <f>SUM(H10:H11)</f>
        <v>475.121978</v>
      </c>
      <c r="I9" s="24"/>
      <c r="J9" s="24"/>
      <c r="K9" s="42"/>
      <c r="L9" s="24"/>
      <c r="M9" s="43"/>
    </row>
    <row r="10" s="2" customFormat="1" ht="27" customHeight="1" spans="1:13">
      <c r="A10" s="25">
        <v>1</v>
      </c>
      <c r="B10" s="28" t="s">
        <v>18</v>
      </c>
      <c r="C10" s="44" t="s">
        <v>25</v>
      </c>
      <c r="D10" s="26" t="s">
        <v>26</v>
      </c>
      <c r="E10" s="26" t="s">
        <v>29</v>
      </c>
      <c r="F10" s="26" t="s">
        <v>22</v>
      </c>
      <c r="G10" s="26">
        <v>400</v>
      </c>
      <c r="H10" s="26">
        <v>400</v>
      </c>
      <c r="I10" s="26">
        <v>20210420</v>
      </c>
      <c r="J10" s="26">
        <v>20210825</v>
      </c>
      <c r="K10" s="26" t="s">
        <v>28</v>
      </c>
      <c r="L10" s="26" t="s">
        <v>30</v>
      </c>
      <c r="M10" s="25" t="s">
        <v>24</v>
      </c>
    </row>
    <row r="11" s="3" customFormat="1" ht="27" customHeight="1" spans="1:13">
      <c r="A11" s="25">
        <v>2</v>
      </c>
      <c r="B11" s="25" t="s">
        <v>18</v>
      </c>
      <c r="C11" s="26" t="s">
        <v>31</v>
      </c>
      <c r="D11" s="26" t="s">
        <v>20</v>
      </c>
      <c r="E11" s="26" t="s">
        <v>32</v>
      </c>
      <c r="F11" s="26" t="s">
        <v>22</v>
      </c>
      <c r="G11" s="26">
        <v>71</v>
      </c>
      <c r="H11" s="26">
        <v>75.121978</v>
      </c>
      <c r="I11" s="26">
        <v>20210528</v>
      </c>
      <c r="J11" s="26">
        <v>20210921</v>
      </c>
      <c r="K11" s="26" t="s">
        <v>28</v>
      </c>
      <c r="L11" s="26" t="s">
        <v>30</v>
      </c>
      <c r="M11" s="25" t="s">
        <v>24</v>
      </c>
    </row>
    <row r="12" s="1" customFormat="1" ht="27" customHeight="1" spans="1:13">
      <c r="A12" s="21" t="s">
        <v>33</v>
      </c>
      <c r="B12" s="22"/>
      <c r="C12" s="22"/>
      <c r="D12" s="22"/>
      <c r="E12" s="23"/>
      <c r="F12" s="23"/>
      <c r="G12" s="24">
        <f>SUM(G13:G17)</f>
        <v>1530</v>
      </c>
      <c r="H12" s="27">
        <f>SUM(H13:H17)</f>
        <v>1534.82917</v>
      </c>
      <c r="I12" s="24"/>
      <c r="J12" s="24"/>
      <c r="K12" s="42"/>
      <c r="L12" s="24"/>
      <c r="M12" s="43"/>
    </row>
    <row r="13" s="3" customFormat="1" ht="27" customHeight="1" spans="1:13">
      <c r="A13" s="25">
        <v>1</v>
      </c>
      <c r="B13" s="25" t="s">
        <v>18</v>
      </c>
      <c r="C13" s="44" t="s">
        <v>34</v>
      </c>
      <c r="D13" s="26" t="s">
        <v>35</v>
      </c>
      <c r="E13" s="26" t="s">
        <v>36</v>
      </c>
      <c r="F13" s="26" t="s">
        <v>22</v>
      </c>
      <c r="G13" s="26">
        <v>780</v>
      </c>
      <c r="H13" s="26">
        <v>791.3705</v>
      </c>
      <c r="I13" s="26">
        <v>20201222</v>
      </c>
      <c r="J13" s="26">
        <v>20210730</v>
      </c>
      <c r="K13" s="26" t="s">
        <v>33</v>
      </c>
      <c r="L13" s="26" t="s">
        <v>37</v>
      </c>
      <c r="M13" s="25" t="s">
        <v>24</v>
      </c>
    </row>
    <row r="14" s="3" customFormat="1" ht="27" customHeight="1" spans="1:13">
      <c r="A14" s="25">
        <v>2</v>
      </c>
      <c r="B14" s="25" t="s">
        <v>18</v>
      </c>
      <c r="C14" s="44" t="s">
        <v>38</v>
      </c>
      <c r="D14" s="26" t="s">
        <v>35</v>
      </c>
      <c r="E14" s="26" t="s">
        <v>39</v>
      </c>
      <c r="F14" s="26" t="s">
        <v>22</v>
      </c>
      <c r="G14" s="26">
        <v>290</v>
      </c>
      <c r="H14" s="26">
        <v>286.367236</v>
      </c>
      <c r="I14" s="26">
        <v>20201222</v>
      </c>
      <c r="J14" s="26">
        <v>20210730</v>
      </c>
      <c r="K14" s="26" t="s">
        <v>33</v>
      </c>
      <c r="L14" s="26" t="s">
        <v>37</v>
      </c>
      <c r="M14" s="25" t="s">
        <v>24</v>
      </c>
    </row>
    <row r="15" s="3" customFormat="1" ht="27" customHeight="1" spans="1:13">
      <c r="A15" s="25">
        <v>3</v>
      </c>
      <c r="B15" s="25" t="s">
        <v>18</v>
      </c>
      <c r="C15" s="44" t="s">
        <v>34</v>
      </c>
      <c r="D15" s="26" t="s">
        <v>40</v>
      </c>
      <c r="E15" s="26" t="s">
        <v>41</v>
      </c>
      <c r="F15" s="26" t="s">
        <v>22</v>
      </c>
      <c r="G15" s="26">
        <v>60</v>
      </c>
      <c r="H15" s="26">
        <v>57.091434</v>
      </c>
      <c r="I15" s="26">
        <v>20210726</v>
      </c>
      <c r="J15" s="26">
        <v>20210921</v>
      </c>
      <c r="K15" s="26" t="s">
        <v>33</v>
      </c>
      <c r="L15" s="26" t="s">
        <v>37</v>
      </c>
      <c r="M15" s="25" t="s">
        <v>24</v>
      </c>
    </row>
    <row r="16" s="4" customFormat="1" ht="27" customHeight="1" spans="1:13">
      <c r="A16" s="29">
        <v>4</v>
      </c>
      <c r="B16" s="29" t="s">
        <v>18</v>
      </c>
      <c r="C16" s="44" t="s">
        <v>42</v>
      </c>
      <c r="D16" s="26" t="s">
        <v>26</v>
      </c>
      <c r="E16" s="26" t="s">
        <v>43</v>
      </c>
      <c r="F16" s="26" t="s">
        <v>22</v>
      </c>
      <c r="G16" s="26">
        <v>240</v>
      </c>
      <c r="H16" s="26">
        <v>240</v>
      </c>
      <c r="I16" s="26">
        <v>20210420</v>
      </c>
      <c r="J16" s="26">
        <v>20210825</v>
      </c>
      <c r="K16" s="26" t="s">
        <v>33</v>
      </c>
      <c r="L16" s="26" t="s">
        <v>37</v>
      </c>
      <c r="M16" s="25" t="s">
        <v>24</v>
      </c>
    </row>
    <row r="17" s="4" customFormat="1" ht="27" customHeight="1" spans="1:13">
      <c r="A17" s="29">
        <v>5</v>
      </c>
      <c r="B17" s="29" t="s">
        <v>18</v>
      </c>
      <c r="C17" s="44" t="s">
        <v>25</v>
      </c>
      <c r="D17" s="26" t="s">
        <v>26</v>
      </c>
      <c r="E17" s="26" t="s">
        <v>44</v>
      </c>
      <c r="F17" s="26" t="s">
        <v>22</v>
      </c>
      <c r="G17" s="26">
        <v>160</v>
      </c>
      <c r="H17" s="26">
        <v>160</v>
      </c>
      <c r="I17" s="26">
        <v>20210420</v>
      </c>
      <c r="J17" s="26">
        <v>20210825</v>
      </c>
      <c r="K17" s="26" t="s">
        <v>33</v>
      </c>
      <c r="L17" s="26" t="s">
        <v>37</v>
      </c>
      <c r="M17" s="25" t="s">
        <v>24</v>
      </c>
    </row>
    <row r="18" s="1" customFormat="1" ht="27" customHeight="1" spans="1:13">
      <c r="A18" s="21" t="s">
        <v>45</v>
      </c>
      <c r="B18" s="22"/>
      <c r="C18" s="22"/>
      <c r="D18" s="22"/>
      <c r="E18" s="23"/>
      <c r="F18" s="23"/>
      <c r="G18" s="24">
        <f>SUM(G19:G23)</f>
        <v>944.6</v>
      </c>
      <c r="H18" s="27">
        <f>SUM(H19:H23)</f>
        <v>805.6599</v>
      </c>
      <c r="I18" s="24"/>
      <c r="J18" s="24"/>
      <c r="K18" s="42"/>
      <c r="L18" s="24"/>
      <c r="M18" s="43"/>
    </row>
    <row r="19" s="5" customFormat="1" ht="27" customHeight="1" spans="1:13">
      <c r="A19" s="29">
        <v>1</v>
      </c>
      <c r="B19" s="30" t="s">
        <v>18</v>
      </c>
      <c r="C19" s="44" t="s">
        <v>46</v>
      </c>
      <c r="D19" s="26" t="s">
        <v>35</v>
      </c>
      <c r="E19" s="26" t="s">
        <v>47</v>
      </c>
      <c r="F19" s="26" t="s">
        <v>22</v>
      </c>
      <c r="G19" s="26">
        <v>100</v>
      </c>
      <c r="H19" s="26">
        <v>91.5301</v>
      </c>
      <c r="I19" s="26">
        <v>20201222</v>
      </c>
      <c r="J19" s="26">
        <v>20210730</v>
      </c>
      <c r="K19" s="26" t="s">
        <v>45</v>
      </c>
      <c r="L19" s="26" t="s">
        <v>48</v>
      </c>
      <c r="M19" s="25" t="s">
        <v>24</v>
      </c>
    </row>
    <row r="20" s="5" customFormat="1" ht="27" customHeight="1" spans="1:13">
      <c r="A20" s="29">
        <v>2</v>
      </c>
      <c r="B20" s="30" t="s">
        <v>18</v>
      </c>
      <c r="C20" s="44" t="s">
        <v>34</v>
      </c>
      <c r="D20" s="26" t="s">
        <v>35</v>
      </c>
      <c r="E20" s="26" t="s">
        <v>49</v>
      </c>
      <c r="F20" s="26" t="s">
        <v>22</v>
      </c>
      <c r="G20" s="26">
        <v>280</v>
      </c>
      <c r="H20" s="26">
        <v>257.5566</v>
      </c>
      <c r="I20" s="26">
        <v>20201222</v>
      </c>
      <c r="J20" s="26">
        <v>20210730</v>
      </c>
      <c r="K20" s="26" t="s">
        <v>45</v>
      </c>
      <c r="L20" s="26" t="s">
        <v>48</v>
      </c>
      <c r="M20" s="25" t="s">
        <v>24</v>
      </c>
    </row>
    <row r="21" s="5" customFormat="1" ht="27" customHeight="1" spans="1:13">
      <c r="A21" s="29">
        <v>3</v>
      </c>
      <c r="B21" s="30" t="s">
        <v>18</v>
      </c>
      <c r="C21" s="44" t="s">
        <v>50</v>
      </c>
      <c r="D21" s="26" t="s">
        <v>51</v>
      </c>
      <c r="E21" s="26" t="s">
        <v>52</v>
      </c>
      <c r="F21" s="26" t="s">
        <v>53</v>
      </c>
      <c r="G21" s="26">
        <v>28</v>
      </c>
      <c r="H21" s="26">
        <v>19.9</v>
      </c>
      <c r="I21" s="32">
        <v>20210113</v>
      </c>
      <c r="J21" s="32">
        <v>20210620</v>
      </c>
      <c r="K21" s="26" t="s">
        <v>45</v>
      </c>
      <c r="L21" s="26" t="s">
        <v>48</v>
      </c>
      <c r="M21" s="25" t="s">
        <v>24</v>
      </c>
    </row>
    <row r="22" s="4" customFormat="1" ht="27" customHeight="1" spans="1:13">
      <c r="A22" s="29">
        <v>4</v>
      </c>
      <c r="B22" s="29" t="s">
        <v>18</v>
      </c>
      <c r="C22" s="44" t="s">
        <v>19</v>
      </c>
      <c r="D22" s="26" t="s">
        <v>20</v>
      </c>
      <c r="E22" s="26" t="s">
        <v>54</v>
      </c>
      <c r="F22" s="26" t="s">
        <v>22</v>
      </c>
      <c r="G22" s="26">
        <v>36.6</v>
      </c>
      <c r="H22" s="26">
        <v>36.6732</v>
      </c>
      <c r="I22" s="26">
        <v>20210528</v>
      </c>
      <c r="J22" s="26">
        <v>20210921</v>
      </c>
      <c r="K22" s="26" t="s">
        <v>45</v>
      </c>
      <c r="L22" s="26" t="s">
        <v>48</v>
      </c>
      <c r="M22" s="25" t="s">
        <v>24</v>
      </c>
    </row>
    <row r="23" s="4" customFormat="1" ht="27" customHeight="1" spans="1:13">
      <c r="A23" s="29">
        <v>5</v>
      </c>
      <c r="B23" s="29" t="s">
        <v>18</v>
      </c>
      <c r="C23" s="44" t="s">
        <v>42</v>
      </c>
      <c r="D23" s="26" t="s">
        <v>26</v>
      </c>
      <c r="E23" s="26" t="s">
        <v>55</v>
      </c>
      <c r="F23" s="26" t="s">
        <v>22</v>
      </c>
      <c r="G23" s="26">
        <v>500</v>
      </c>
      <c r="H23" s="26">
        <v>400</v>
      </c>
      <c r="I23" s="26">
        <v>20210726</v>
      </c>
      <c r="J23" s="26">
        <v>20210921</v>
      </c>
      <c r="K23" s="26" t="s">
        <v>45</v>
      </c>
      <c r="L23" s="26" t="s">
        <v>48</v>
      </c>
      <c r="M23" s="25" t="s">
        <v>24</v>
      </c>
    </row>
    <row r="24" s="1" customFormat="1" ht="27" customHeight="1" spans="1:13">
      <c r="A24" s="21" t="s">
        <v>56</v>
      </c>
      <c r="B24" s="22"/>
      <c r="C24" s="22"/>
      <c r="D24" s="22"/>
      <c r="E24" s="23"/>
      <c r="F24" s="23"/>
      <c r="G24" s="24">
        <f>SUM(G25:G29)</f>
        <v>771</v>
      </c>
      <c r="H24" s="27">
        <f>SUM(H25:H29)</f>
        <v>669.110847</v>
      </c>
      <c r="I24" s="24"/>
      <c r="J24" s="24"/>
      <c r="K24" s="42"/>
      <c r="L24" s="24"/>
      <c r="M24" s="43"/>
    </row>
    <row r="25" s="2" customFormat="1" ht="27" customHeight="1" spans="1:13">
      <c r="A25" s="25">
        <v>1</v>
      </c>
      <c r="B25" s="26" t="s">
        <v>18</v>
      </c>
      <c r="C25" s="44" t="s">
        <v>46</v>
      </c>
      <c r="D25" s="26" t="s">
        <v>35</v>
      </c>
      <c r="E25" s="25" t="s">
        <v>57</v>
      </c>
      <c r="F25" s="26" t="s">
        <v>22</v>
      </c>
      <c r="G25" s="26">
        <v>234</v>
      </c>
      <c r="H25" s="26">
        <v>238.987176</v>
      </c>
      <c r="I25" s="26">
        <v>20201222</v>
      </c>
      <c r="J25" s="26">
        <v>20210730</v>
      </c>
      <c r="K25" s="25" t="s">
        <v>56</v>
      </c>
      <c r="L25" s="25" t="s">
        <v>58</v>
      </c>
      <c r="M25" s="25" t="s">
        <v>24</v>
      </c>
    </row>
    <row r="26" s="3" customFormat="1" ht="27" customHeight="1" spans="1:13">
      <c r="A26" s="25">
        <v>2</v>
      </c>
      <c r="B26" s="31" t="s">
        <v>18</v>
      </c>
      <c r="C26" s="26" t="s">
        <v>59</v>
      </c>
      <c r="D26" s="32" t="s">
        <v>60</v>
      </c>
      <c r="E26" s="32" t="s">
        <v>61</v>
      </c>
      <c r="F26" s="26" t="s">
        <v>53</v>
      </c>
      <c r="G26" s="32">
        <v>22</v>
      </c>
      <c r="H26" s="32">
        <v>15.624</v>
      </c>
      <c r="I26" s="32">
        <v>20210113</v>
      </c>
      <c r="J26" s="32">
        <v>20210620</v>
      </c>
      <c r="K26" s="25" t="s">
        <v>56</v>
      </c>
      <c r="L26" s="31" t="s">
        <v>58</v>
      </c>
      <c r="M26" s="25" t="s">
        <v>24</v>
      </c>
    </row>
    <row r="27" s="3" customFormat="1" ht="27" customHeight="1" spans="1:13">
      <c r="A27" s="25">
        <v>3</v>
      </c>
      <c r="B27" s="25" t="s">
        <v>18</v>
      </c>
      <c r="C27" s="44" t="s">
        <v>19</v>
      </c>
      <c r="D27" s="26" t="s">
        <v>20</v>
      </c>
      <c r="E27" s="26" t="s">
        <v>62</v>
      </c>
      <c r="F27" s="26" t="s">
        <v>22</v>
      </c>
      <c r="G27" s="26">
        <v>15</v>
      </c>
      <c r="H27" s="32">
        <v>14.499671</v>
      </c>
      <c r="I27" s="26">
        <v>20210528</v>
      </c>
      <c r="J27" s="26">
        <v>20210921</v>
      </c>
      <c r="K27" s="25" t="s">
        <v>56</v>
      </c>
      <c r="L27" s="25" t="s">
        <v>58</v>
      </c>
      <c r="M27" s="25" t="s">
        <v>24</v>
      </c>
    </row>
    <row r="28" s="4" customFormat="1" ht="27" customHeight="1" spans="1:13">
      <c r="A28" s="25">
        <v>4</v>
      </c>
      <c r="B28" s="29" t="s">
        <v>18</v>
      </c>
      <c r="C28" s="44" t="s">
        <v>42</v>
      </c>
      <c r="D28" s="26" t="s">
        <v>26</v>
      </c>
      <c r="E28" s="26" t="s">
        <v>63</v>
      </c>
      <c r="F28" s="26" t="s">
        <v>22</v>
      </c>
      <c r="G28" s="26">
        <v>150</v>
      </c>
      <c r="H28" s="26">
        <v>120</v>
      </c>
      <c r="I28" s="26">
        <v>20210420</v>
      </c>
      <c r="J28" s="26">
        <v>20210825</v>
      </c>
      <c r="K28" s="29" t="s">
        <v>56</v>
      </c>
      <c r="L28" s="29" t="s">
        <v>58</v>
      </c>
      <c r="M28" s="25" t="s">
        <v>24</v>
      </c>
    </row>
    <row r="29" s="4" customFormat="1" ht="27" customHeight="1" spans="1:13">
      <c r="A29" s="25">
        <v>5</v>
      </c>
      <c r="B29" s="29" t="s">
        <v>18</v>
      </c>
      <c r="C29" s="44" t="s">
        <v>42</v>
      </c>
      <c r="D29" s="26" t="s">
        <v>26</v>
      </c>
      <c r="E29" s="26" t="s">
        <v>64</v>
      </c>
      <c r="F29" s="26" t="s">
        <v>22</v>
      </c>
      <c r="G29" s="26">
        <v>350</v>
      </c>
      <c r="H29" s="26">
        <v>280</v>
      </c>
      <c r="I29" s="26">
        <v>20210420</v>
      </c>
      <c r="J29" s="26">
        <v>20210825</v>
      </c>
      <c r="K29" s="29" t="s">
        <v>56</v>
      </c>
      <c r="L29" s="29" t="s">
        <v>58</v>
      </c>
      <c r="M29" s="25" t="s">
        <v>24</v>
      </c>
    </row>
    <row r="30" s="1" customFormat="1" ht="27" customHeight="1" spans="1:13">
      <c r="A30" s="21" t="s">
        <v>65</v>
      </c>
      <c r="B30" s="22"/>
      <c r="C30" s="22"/>
      <c r="D30" s="22"/>
      <c r="E30" s="23"/>
      <c r="F30" s="23"/>
      <c r="G30" s="24">
        <f>SUM(G31:G32)</f>
        <v>513</v>
      </c>
      <c r="H30" s="27">
        <f>SUM(H31:H32)</f>
        <v>412.876</v>
      </c>
      <c r="I30" s="24"/>
      <c r="J30" s="24"/>
      <c r="K30" s="42"/>
      <c r="L30" s="24"/>
      <c r="M30" s="43"/>
    </row>
    <row r="31" s="2" customFormat="1" ht="27" customHeight="1" spans="1:13">
      <c r="A31" s="33">
        <v>1</v>
      </c>
      <c r="B31" s="28" t="s">
        <v>18</v>
      </c>
      <c r="C31" s="26" t="s">
        <v>66</v>
      </c>
      <c r="D31" s="26" t="s">
        <v>67</v>
      </c>
      <c r="E31" s="26" t="s">
        <v>68</v>
      </c>
      <c r="F31" s="26" t="s">
        <v>53</v>
      </c>
      <c r="G31" s="26">
        <v>13</v>
      </c>
      <c r="H31" s="26">
        <v>12.876</v>
      </c>
      <c r="I31" s="32">
        <v>20210113</v>
      </c>
      <c r="J31" s="32">
        <v>20210620</v>
      </c>
      <c r="K31" s="26" t="s">
        <v>65</v>
      </c>
      <c r="L31" s="26" t="s">
        <v>69</v>
      </c>
      <c r="M31" s="25" t="s">
        <v>24</v>
      </c>
    </row>
    <row r="32" s="2" customFormat="1" ht="27" customHeight="1" spans="1:13">
      <c r="A32" s="33">
        <v>2</v>
      </c>
      <c r="B32" s="28" t="s">
        <v>18</v>
      </c>
      <c r="C32" s="44" t="s">
        <v>42</v>
      </c>
      <c r="D32" s="26" t="s">
        <v>26</v>
      </c>
      <c r="E32" s="26" t="s">
        <v>70</v>
      </c>
      <c r="F32" s="26" t="s">
        <v>22</v>
      </c>
      <c r="G32" s="26">
        <v>500</v>
      </c>
      <c r="H32" s="26">
        <v>400</v>
      </c>
      <c r="I32" s="26">
        <v>20210420</v>
      </c>
      <c r="J32" s="26">
        <v>20210825</v>
      </c>
      <c r="K32" s="26" t="s">
        <v>65</v>
      </c>
      <c r="L32" s="26" t="s">
        <v>69</v>
      </c>
      <c r="M32" s="25" t="s">
        <v>24</v>
      </c>
    </row>
    <row r="33" s="1" customFormat="1" ht="27" customHeight="1" spans="1:13">
      <c r="A33" s="21" t="s">
        <v>71</v>
      </c>
      <c r="B33" s="22"/>
      <c r="C33" s="22"/>
      <c r="D33" s="22"/>
      <c r="E33" s="23"/>
      <c r="F33" s="23"/>
      <c r="G33" s="24">
        <f>SUM(G34:G35)</f>
        <v>1750</v>
      </c>
      <c r="H33" s="27">
        <f>SUM(H34:H35)</f>
        <v>1400</v>
      </c>
      <c r="I33" s="24"/>
      <c r="J33" s="24"/>
      <c r="K33" s="42"/>
      <c r="L33" s="24"/>
      <c r="M33" s="43"/>
    </row>
    <row r="34" s="2" customFormat="1" ht="27" customHeight="1" spans="1:13">
      <c r="A34" s="33">
        <v>1</v>
      </c>
      <c r="B34" s="26" t="s">
        <v>18</v>
      </c>
      <c r="C34" s="44" t="s">
        <v>42</v>
      </c>
      <c r="D34" s="26" t="s">
        <v>26</v>
      </c>
      <c r="E34" s="25" t="s">
        <v>72</v>
      </c>
      <c r="F34" s="26" t="s">
        <v>22</v>
      </c>
      <c r="G34" s="26">
        <v>500</v>
      </c>
      <c r="H34" s="26">
        <v>400</v>
      </c>
      <c r="I34" s="26">
        <v>20210420</v>
      </c>
      <c r="J34" s="26">
        <v>20210825</v>
      </c>
      <c r="K34" s="25" t="s">
        <v>71</v>
      </c>
      <c r="L34" s="25" t="s">
        <v>73</v>
      </c>
      <c r="M34" s="25" t="s">
        <v>24</v>
      </c>
    </row>
    <row r="35" s="3" customFormat="1" ht="27" customHeight="1" spans="1:13">
      <c r="A35" s="33">
        <v>2</v>
      </c>
      <c r="B35" s="25" t="s">
        <v>18</v>
      </c>
      <c r="C35" s="44" t="s">
        <v>74</v>
      </c>
      <c r="D35" s="26" t="s">
        <v>26</v>
      </c>
      <c r="E35" s="26" t="s">
        <v>75</v>
      </c>
      <c r="F35" s="26" t="s">
        <v>22</v>
      </c>
      <c r="G35" s="26">
        <v>1250</v>
      </c>
      <c r="H35" s="26">
        <v>1000</v>
      </c>
      <c r="I35" s="26">
        <v>20210420</v>
      </c>
      <c r="J35" s="26">
        <v>20210825</v>
      </c>
      <c r="K35" s="26" t="s">
        <v>71</v>
      </c>
      <c r="L35" s="25" t="s">
        <v>73</v>
      </c>
      <c r="M35" s="25" t="s">
        <v>24</v>
      </c>
    </row>
    <row r="36" s="1" customFormat="1" ht="27" customHeight="1" spans="1:13">
      <c r="A36" s="21" t="s">
        <v>76</v>
      </c>
      <c r="B36" s="22"/>
      <c r="C36" s="22"/>
      <c r="D36" s="22"/>
      <c r="E36" s="23"/>
      <c r="F36" s="23"/>
      <c r="G36" s="24">
        <f>G37+G38</f>
        <v>1388</v>
      </c>
      <c r="H36" s="27">
        <f>H37+H38</f>
        <v>1263.949483</v>
      </c>
      <c r="I36" s="24"/>
      <c r="J36" s="24"/>
      <c r="K36" s="42"/>
      <c r="L36" s="24"/>
      <c r="M36" s="43"/>
    </row>
    <row r="37" s="1" customFormat="1" ht="27" customHeight="1" spans="1:13">
      <c r="A37" s="25">
        <v>1</v>
      </c>
      <c r="B37" s="25" t="s">
        <v>18</v>
      </c>
      <c r="C37" s="44" t="s">
        <v>77</v>
      </c>
      <c r="D37" s="26" t="s">
        <v>20</v>
      </c>
      <c r="E37" s="26" t="s">
        <v>78</v>
      </c>
      <c r="F37" s="26" t="s">
        <v>53</v>
      </c>
      <c r="G37" s="34">
        <v>1348</v>
      </c>
      <c r="H37" s="35">
        <v>1233.6996</v>
      </c>
      <c r="I37" s="26">
        <v>20210528</v>
      </c>
      <c r="J37" s="26">
        <v>20210921</v>
      </c>
      <c r="K37" s="26" t="s">
        <v>76</v>
      </c>
      <c r="L37" s="26" t="s">
        <v>79</v>
      </c>
      <c r="M37" s="25" t="s">
        <v>80</v>
      </c>
    </row>
    <row r="38" s="2" customFormat="1" ht="27" customHeight="1" spans="1:13">
      <c r="A38" s="25">
        <v>2</v>
      </c>
      <c r="B38" s="28" t="s">
        <v>18</v>
      </c>
      <c r="C38" s="44" t="s">
        <v>46</v>
      </c>
      <c r="D38" s="26" t="s">
        <v>35</v>
      </c>
      <c r="E38" s="26" t="s">
        <v>81</v>
      </c>
      <c r="F38" s="26" t="s">
        <v>22</v>
      </c>
      <c r="G38" s="26">
        <v>40</v>
      </c>
      <c r="H38" s="26">
        <v>30.249883</v>
      </c>
      <c r="I38" s="26">
        <v>20210820</v>
      </c>
      <c r="J38" s="26">
        <v>20210920</v>
      </c>
      <c r="K38" s="26" t="s">
        <v>76</v>
      </c>
      <c r="L38" s="26" t="s">
        <v>79</v>
      </c>
      <c r="M38" s="25" t="s">
        <v>24</v>
      </c>
    </row>
    <row r="39" s="1" customFormat="1" ht="27" customHeight="1" spans="1:13">
      <c r="A39" s="21" t="s">
        <v>82</v>
      </c>
      <c r="B39" s="22"/>
      <c r="C39" s="22"/>
      <c r="D39" s="22"/>
      <c r="E39" s="23"/>
      <c r="F39" s="23"/>
      <c r="G39" s="24">
        <f>G40+G41</f>
        <v>500</v>
      </c>
      <c r="H39" s="27">
        <f>SUM(H40:H41)</f>
        <v>400</v>
      </c>
      <c r="I39" s="24"/>
      <c r="J39" s="24"/>
      <c r="K39" s="42"/>
      <c r="L39" s="24"/>
      <c r="M39" s="43"/>
    </row>
    <row r="40" s="4" customFormat="1" ht="27" customHeight="1" spans="1:13">
      <c r="A40" s="29">
        <v>1</v>
      </c>
      <c r="B40" s="29" t="s">
        <v>18</v>
      </c>
      <c r="C40" s="44" t="s">
        <v>42</v>
      </c>
      <c r="D40" s="26" t="s">
        <v>26</v>
      </c>
      <c r="E40" s="26" t="s">
        <v>83</v>
      </c>
      <c r="F40" s="26" t="s">
        <v>22</v>
      </c>
      <c r="G40" s="26">
        <v>212.5</v>
      </c>
      <c r="H40" s="26">
        <v>170</v>
      </c>
      <c r="I40" s="26">
        <v>20210420</v>
      </c>
      <c r="J40" s="26">
        <v>20210825</v>
      </c>
      <c r="K40" s="29" t="s">
        <v>82</v>
      </c>
      <c r="L40" s="29" t="s">
        <v>84</v>
      </c>
      <c r="M40" s="25" t="s">
        <v>24</v>
      </c>
    </row>
    <row r="41" s="4" customFormat="1" ht="27" customHeight="1" spans="1:13">
      <c r="A41" s="29">
        <v>2</v>
      </c>
      <c r="B41" s="29" t="s">
        <v>18</v>
      </c>
      <c r="C41" s="44" t="s">
        <v>42</v>
      </c>
      <c r="D41" s="26" t="s">
        <v>26</v>
      </c>
      <c r="E41" s="26" t="s">
        <v>85</v>
      </c>
      <c r="F41" s="26" t="s">
        <v>22</v>
      </c>
      <c r="G41" s="26">
        <v>287.5</v>
      </c>
      <c r="H41" s="26">
        <v>230</v>
      </c>
      <c r="I41" s="26">
        <v>20210420</v>
      </c>
      <c r="J41" s="26">
        <v>20210825</v>
      </c>
      <c r="K41" s="29" t="s">
        <v>82</v>
      </c>
      <c r="L41" s="29" t="s">
        <v>84</v>
      </c>
      <c r="M41" s="25" t="s">
        <v>24</v>
      </c>
    </row>
    <row r="42" s="1" customFormat="1" ht="27" customHeight="1" spans="1:13">
      <c r="A42" s="21" t="s">
        <v>86</v>
      </c>
      <c r="B42" s="22"/>
      <c r="C42" s="22"/>
      <c r="D42" s="22"/>
      <c r="E42" s="23"/>
      <c r="F42" s="23"/>
      <c r="G42" s="24">
        <f>SUM(G43:G43)</f>
        <v>8750</v>
      </c>
      <c r="H42" s="27">
        <f>SUM(H43:H43)</f>
        <v>7000</v>
      </c>
      <c r="I42" s="24"/>
      <c r="J42" s="24"/>
      <c r="K42" s="42"/>
      <c r="L42" s="24"/>
      <c r="M42" s="43"/>
    </row>
    <row r="43" s="3" customFormat="1" ht="27" customHeight="1" spans="1:13">
      <c r="A43" s="33">
        <v>1</v>
      </c>
      <c r="B43" s="25" t="s">
        <v>18</v>
      </c>
      <c r="C43" s="44" t="s">
        <v>87</v>
      </c>
      <c r="D43" s="26" t="s">
        <v>26</v>
      </c>
      <c r="E43" s="26" t="s">
        <v>88</v>
      </c>
      <c r="F43" s="26" t="s">
        <v>22</v>
      </c>
      <c r="G43" s="26">
        <v>8750</v>
      </c>
      <c r="H43" s="26">
        <v>7000</v>
      </c>
      <c r="I43" s="26">
        <v>20210420</v>
      </c>
      <c r="J43" s="26" t="s">
        <v>89</v>
      </c>
      <c r="K43" s="26" t="s">
        <v>90</v>
      </c>
      <c r="L43" s="26" t="s">
        <v>91</v>
      </c>
      <c r="M43" s="26" t="s">
        <v>91</v>
      </c>
    </row>
    <row r="44" s="1" customFormat="1" ht="34" customHeight="1" spans="1:13">
      <c r="A44" s="21" t="s">
        <v>92</v>
      </c>
      <c r="B44" s="22"/>
      <c r="C44" s="22"/>
      <c r="D44" s="22"/>
      <c r="E44" s="23"/>
      <c r="F44" s="23"/>
      <c r="G44" s="24">
        <f>SUM(G45:G46)</f>
        <v>1700</v>
      </c>
      <c r="H44" s="27">
        <f>SUM(H45:H46)</f>
        <v>1632.735835</v>
      </c>
      <c r="I44" s="24"/>
      <c r="J44" s="24"/>
      <c r="K44" s="42"/>
      <c r="L44" s="24"/>
      <c r="M44" s="43"/>
    </row>
    <row r="45" s="3" customFormat="1" ht="27" customHeight="1" spans="1:13">
      <c r="A45" s="33">
        <v>1</v>
      </c>
      <c r="B45" s="25" t="s">
        <v>18</v>
      </c>
      <c r="C45" s="44" t="s">
        <v>34</v>
      </c>
      <c r="D45" s="26" t="s">
        <v>35</v>
      </c>
      <c r="E45" s="26" t="s">
        <v>93</v>
      </c>
      <c r="F45" s="26" t="s">
        <v>22</v>
      </c>
      <c r="G45" s="26">
        <v>1200</v>
      </c>
      <c r="H45" s="26">
        <v>1232.735835</v>
      </c>
      <c r="I45" s="26">
        <v>20201222</v>
      </c>
      <c r="J45" s="26">
        <v>20210730</v>
      </c>
      <c r="K45" s="26" t="s">
        <v>94</v>
      </c>
      <c r="L45" s="26" t="s">
        <v>92</v>
      </c>
      <c r="M45" s="25" t="s">
        <v>24</v>
      </c>
    </row>
    <row r="46" ht="27" customHeight="1" spans="1:13">
      <c r="A46" s="33">
        <v>2</v>
      </c>
      <c r="B46" s="25" t="s">
        <v>18</v>
      </c>
      <c r="C46" s="44" t="s">
        <v>42</v>
      </c>
      <c r="D46" s="26" t="s">
        <v>26</v>
      </c>
      <c r="E46" s="26" t="s">
        <v>95</v>
      </c>
      <c r="F46" s="26" t="s">
        <v>22</v>
      </c>
      <c r="G46" s="36">
        <v>500</v>
      </c>
      <c r="H46" s="26">
        <v>400</v>
      </c>
      <c r="I46" s="26">
        <v>20210420</v>
      </c>
      <c r="J46" s="26">
        <v>20210825</v>
      </c>
      <c r="K46" s="25" t="s">
        <v>56</v>
      </c>
      <c r="L46" s="25" t="s">
        <v>92</v>
      </c>
      <c r="M46" s="25" t="s">
        <v>24</v>
      </c>
    </row>
    <row r="47" s="6" customFormat="1" ht="12" spans="1:13">
      <c r="A47" s="37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</row>
    <row r="48" s="6" customFormat="1" ht="12" spans="1:13">
      <c r="A48" s="37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</row>
    <row r="50" s="6" customFormat="1" ht="12" spans="1:13">
      <c r="A50" s="37"/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</row>
  </sheetData>
  <autoFilter ref="A4:M46">
    <extLst/>
  </autoFilter>
  <mergeCells count="26">
    <mergeCell ref="A1:M1"/>
    <mergeCell ref="C2:L2"/>
    <mergeCell ref="A5:E5"/>
    <mergeCell ref="A6:E6"/>
    <mergeCell ref="A9:E9"/>
    <mergeCell ref="A12:E12"/>
    <mergeCell ref="A18:E18"/>
    <mergeCell ref="A24:E24"/>
    <mergeCell ref="A30:E30"/>
    <mergeCell ref="A33:E33"/>
    <mergeCell ref="A36:E36"/>
    <mergeCell ref="A39:E39"/>
    <mergeCell ref="A42:E42"/>
    <mergeCell ref="A44:E44"/>
    <mergeCell ref="A2:A4"/>
    <mergeCell ref="B2:B4"/>
    <mergeCell ref="C3:C4"/>
    <mergeCell ref="D3:D4"/>
    <mergeCell ref="E3:E4"/>
    <mergeCell ref="F3:F4"/>
    <mergeCell ref="G3:G4"/>
    <mergeCell ref="I3:I4"/>
    <mergeCell ref="J3:J4"/>
    <mergeCell ref="K3:K4"/>
    <mergeCell ref="L3:L4"/>
    <mergeCell ref="M2:M4"/>
  </mergeCells>
  <pageMargins left="0.393055555555556" right="0.354166666666667" top="0.314583333333333" bottom="0.236111111111111" header="0.156944444444444" footer="0.0784722222222222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扶贫资产登记表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mmmmm _</dc:creator>
  <cp:lastModifiedBy>木forever</cp:lastModifiedBy>
  <dcterms:created xsi:type="dcterms:W3CDTF">2020-07-15T03:06:00Z</dcterms:created>
  <dcterms:modified xsi:type="dcterms:W3CDTF">2023-06-09T22:13:57Z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7EEEC2568FDF4455992453368E62B879_13</vt:lpwstr>
  </property>
</Properties>
</file>